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F Markets - Uploads\CEW\"/>
    </mc:Choice>
  </mc:AlternateContent>
  <bookViews>
    <workbookView xWindow="0" yWindow="0" windowWidth="28800" windowHeight="11835"/>
  </bookViews>
  <sheets>
    <sheet name="CEW_90" sheetId="3" r:id="rId1"/>
    <sheet name="Reference_Changes" sheetId="2" r:id="rId2"/>
    <sheet name="CEW_History" sheetId="4" r:id="rId3"/>
  </sheets>
  <definedNames>
    <definedName name="_xlnm._FilterDatabase" localSheetId="0" hidden="1">CEW_90!$A$1:$Z$1</definedName>
    <definedName name="_xlnm._FilterDatabase" localSheetId="2" hidden="1">CEW_History!$A$1:$Z$1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3" l="1"/>
  <c r="L10" i="3"/>
  <c r="L9" i="3"/>
  <c r="L8" i="3"/>
  <c r="L7" i="3"/>
  <c r="L6" i="3"/>
  <c r="L5" i="3"/>
  <c r="L4" i="3"/>
  <c r="L3" i="3"/>
  <c r="L14" i="4" l="1"/>
  <c r="L13" i="4"/>
  <c r="L12" i="4"/>
  <c r="L11" i="4"/>
  <c r="L10" i="4"/>
  <c r="L9" i="4"/>
  <c r="L8" i="4"/>
  <c r="L7" i="4"/>
  <c r="L6" i="4"/>
  <c r="L5" i="4"/>
  <c r="L4" i="4"/>
</calcChain>
</file>

<file path=xl/sharedStrings.xml><?xml version="1.0" encoding="utf-8"?>
<sst xmlns="http://schemas.openxmlformats.org/spreadsheetml/2006/main" count="304" uniqueCount="135">
  <si>
    <t>Effective Date</t>
  </si>
  <si>
    <t>ISIN</t>
  </si>
  <si>
    <t>Exchange</t>
  </si>
  <si>
    <t>Price Ccy</t>
  </si>
  <si>
    <t>Event Type</t>
  </si>
  <si>
    <t>Event Details</t>
  </si>
  <si>
    <t>Event Ccy</t>
  </si>
  <si>
    <t>Gross Amt</t>
  </si>
  <si>
    <t xml:space="preserve">Net Amt </t>
  </si>
  <si>
    <t>Price [C]</t>
  </si>
  <si>
    <t>Price [O]</t>
  </si>
  <si>
    <t>Shares [C]</t>
  </si>
  <si>
    <t>Shares [O]</t>
  </si>
  <si>
    <t>FF [C]</t>
  </si>
  <si>
    <t>FF[O]</t>
  </si>
  <si>
    <t>Index Membership</t>
  </si>
  <si>
    <t>XNSA</t>
  </si>
  <si>
    <t>NGN</t>
  </si>
  <si>
    <t>Cash Dividend</t>
  </si>
  <si>
    <t>SC</t>
  </si>
  <si>
    <t>Notes</t>
  </si>
  <si>
    <t>Sector</t>
  </si>
  <si>
    <t>New Exchange</t>
  </si>
  <si>
    <t>New Sector</t>
  </si>
  <si>
    <t>Country</t>
  </si>
  <si>
    <t>Old_S</t>
  </si>
  <si>
    <t>New_S</t>
  </si>
  <si>
    <t>Offer Price</t>
  </si>
  <si>
    <t>Adj Factor</t>
  </si>
  <si>
    <t>Div Dadv</t>
  </si>
  <si>
    <t>Div Dadv Ccy</t>
  </si>
  <si>
    <t>New ISIN</t>
  </si>
  <si>
    <t>Security Name</t>
  </si>
  <si>
    <t>Security Ticker</t>
  </si>
  <si>
    <t>New Security SEDOL</t>
  </si>
  <si>
    <t>New Security Name</t>
  </si>
  <si>
    <t>NIGERIA</t>
  </si>
  <si>
    <t>BC30</t>
  </si>
  <si>
    <t>NGZENITHBNK9</t>
  </si>
  <si>
    <t>ZENITHBA NL Equity</t>
  </si>
  <si>
    <t>ZENITH INTERNATIONAL BANK PLC</t>
  </si>
  <si>
    <t>NGGUARANTY06</t>
  </si>
  <si>
    <t>GUARANTY NL Equity</t>
  </si>
  <si>
    <t>GUARANTY TRUST BANK PLC.</t>
  </si>
  <si>
    <t>NGAFRIPRUD04</t>
  </si>
  <si>
    <t>AFRIPRUD NL Equity</t>
  </si>
  <si>
    <t>AFRICA PRUDENTIAL REGISTRARS PLC</t>
  </si>
  <si>
    <t>MC40</t>
  </si>
  <si>
    <t>Final Dividend of 0.20 NGN</t>
  </si>
  <si>
    <t>Micro</t>
  </si>
  <si>
    <t>NGPZ00000005</t>
  </si>
  <si>
    <t>PZ NL Equity</t>
  </si>
  <si>
    <t>P Z CUSSONS NIGERIA PLC.</t>
  </si>
  <si>
    <t>Interim Dividend of 0.20 NGN</t>
  </si>
  <si>
    <t>Bonus Issue</t>
  </si>
  <si>
    <t>NGUBA0000001</t>
  </si>
  <si>
    <t>UBA NL Equity</t>
  </si>
  <si>
    <t>UNITED BANK FOR AFRICA PLC</t>
  </si>
  <si>
    <t>NGCUSTODYIN6</t>
  </si>
  <si>
    <t>CUSTODYI NL Equity</t>
  </si>
  <si>
    <t>Final Dividend of 0.02 NGN</t>
  </si>
  <si>
    <t>Final Dividend of 0.45 NGN</t>
  </si>
  <si>
    <t>NGACCESS0005</t>
  </si>
  <si>
    <t>ACCESS NL Equity</t>
  </si>
  <si>
    <t>ACCESS BANK PLC.</t>
  </si>
  <si>
    <t>Final Dividend of 0.35 NGN</t>
  </si>
  <si>
    <t>Final Dividend of 0.30 NGN</t>
  </si>
  <si>
    <t>Final Dividend of 0.05 NGN</t>
  </si>
  <si>
    <t>Final Dividend of 1.00 NGN</t>
  </si>
  <si>
    <t>NGACADEMY008</t>
  </si>
  <si>
    <t>ACADEMY NL Equity</t>
  </si>
  <si>
    <t>Bonus Issue: 1 for 5</t>
  </si>
  <si>
    <t>NGREDSTAREX9</t>
  </si>
  <si>
    <t>REDSTARE NL Equity</t>
  </si>
  <si>
    <t>RED STAR EXPRESS PLC</t>
  </si>
  <si>
    <t>NGROYALEX007</t>
  </si>
  <si>
    <t>ROYALEX NL Equity</t>
  </si>
  <si>
    <t>ROYAL EXCHANGE PLC.</t>
  </si>
  <si>
    <t>NGUACPROP006</t>
  </si>
  <si>
    <t>UACPROP NL Equity</t>
  </si>
  <si>
    <t>UACN PROPERTY DEVELOPMENT CO. LIMITED</t>
  </si>
  <si>
    <t>Final Dividend of 0.50 NGN</t>
  </si>
  <si>
    <t>NGCOURTVILE6</t>
  </si>
  <si>
    <t>COURTVIL NL Equity</t>
  </si>
  <si>
    <t>COURTEVILLE BUSINESS SOLUTIONS PLC</t>
  </si>
  <si>
    <t>Interim Dividend of 0.04 NGN</t>
  </si>
  <si>
    <t>NGHMARKINS04</t>
  </si>
  <si>
    <t>HMARKINS NL Equity</t>
  </si>
  <si>
    <t>CONSOLIDATED HALLMARK INSURANCE PLC</t>
  </si>
  <si>
    <t>Interim Dividend of 0.02 NGN</t>
  </si>
  <si>
    <t>NGFLOURMILL0</t>
  </si>
  <si>
    <t>FLOURMIL NL Equity</t>
  </si>
  <si>
    <t>FLOUR MILLS NIG. PLC.</t>
  </si>
  <si>
    <t>Final Dividend of 2.10 NGN</t>
  </si>
  <si>
    <t>NGNNFM000008</t>
  </si>
  <si>
    <t>NNFM NL Equity</t>
  </si>
  <si>
    <t>N NIG. FLOUR MILLS PLC.</t>
  </si>
  <si>
    <t>CUSTODIAN AND ALLIED INSURANCE PLC</t>
  </si>
  <si>
    <t>Interim Dividend of 0.06 NGN</t>
  </si>
  <si>
    <t>Interim Dividend of 0.17 NGN</t>
  </si>
  <si>
    <t>Interim Dividend of 0.25 NGN</t>
  </si>
  <si>
    <t>NGSCOA000009</t>
  </si>
  <si>
    <t>SCOA NL Equity</t>
  </si>
  <si>
    <t>S C O A  NIG. PLC.</t>
  </si>
  <si>
    <t>Interim Dividend of 0.075 NGN</t>
  </si>
  <si>
    <t>NGUPL0000008</t>
  </si>
  <si>
    <t>UPL NL Equity</t>
  </si>
  <si>
    <t>UNIVERSITY PRESS PLC.</t>
  </si>
  <si>
    <t>NGENAMELWA03</t>
  </si>
  <si>
    <t>ENAMELWA NL Equity</t>
  </si>
  <si>
    <t>NIGERIAN ENAMELWARE PLC.</t>
  </si>
  <si>
    <t>NGHONYFLOUR7</t>
  </si>
  <si>
    <t>HONYFLOU NL Equity</t>
  </si>
  <si>
    <t>HONEYWELL FLOUR MILL PLC</t>
  </si>
  <si>
    <t>Final Dividend of 0.61 NGN</t>
  </si>
  <si>
    <t>NGTRIPPLEG04</t>
  </si>
  <si>
    <t>TRIPPLEG NL Equity</t>
  </si>
  <si>
    <t>TRIPPLE GEE AND COMPANY PLC.</t>
  </si>
  <si>
    <t>Final Dividend of 0.04 NGN</t>
  </si>
  <si>
    <t>NGCONOIL0003</t>
  </si>
  <si>
    <t>CONOIL NL Equity</t>
  </si>
  <si>
    <t>CONOIL PLC</t>
  </si>
  <si>
    <t>NGGTASSURE05</t>
  </si>
  <si>
    <t>MANSARD NL Equity</t>
  </si>
  <si>
    <t>AXA MANSARD INSURANCE PLC</t>
  </si>
  <si>
    <t>SII Change</t>
  </si>
  <si>
    <t>NGN 3.50 per share</t>
  </si>
  <si>
    <t>ACCESS BANK PLC</t>
  </si>
  <si>
    <t>NGN 6.90 per share</t>
  </si>
  <si>
    <t>1 for 10 Rights Issue at N3.50/share</t>
  </si>
  <si>
    <t>1 for 3 Rights Issue at N6.90/share - 79.3% subscribed</t>
  </si>
  <si>
    <t>Financials</t>
  </si>
  <si>
    <t>Name Change</t>
  </si>
  <si>
    <t>MANSARD INSURANCE PLC</t>
  </si>
  <si>
    <t>ACADEMY PRESS PLC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</si>
</sst>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409]d\-mmm\-yy;@"/>
    <numFmt numFmtId="165" formatCode="_(* #,##0_);_(* \(#,##0\);_(* &quot;-&quot;??_);_(@_)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23">
    <xf numFmtId="0" fontId="0" fillId="0" borderId="0" xfId="0"/>
    <xf numFmtId="164" fontId="3" fillId="0" borderId="0" xfId="2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/>
    <xf numFmtId="0" fontId="1" fillId="0" borderId="0" xfId="0" applyFont="1"/>
    <xf numFmtId="0" fontId="1" fillId="0" borderId="0" xfId="0" applyFont="1" applyFill="1" applyBorder="1"/>
    <xf numFmtId="0" fontId="4" fillId="0" borderId="0" xfId="2" applyFont="1"/>
    <xf numFmtId="0" fontId="4" fillId="0" borderId="0" xfId="2" applyFont="1" applyFill="1"/>
    <xf numFmtId="0" fontId="3" fillId="0" borderId="0" xfId="2" applyFont="1"/>
    <xf numFmtId="0" fontId="3" fillId="0" borderId="0" xfId="2" applyFont="1" applyFill="1"/>
    <xf numFmtId="0" fontId="3" fillId="0" borderId="0" xfId="2" applyFont="1" applyFill="1" applyAlignment="1">
      <alignment horizontal="left"/>
    </xf>
    <xf numFmtId="0" fontId="5" fillId="0" borderId="0" xfId="0" applyFont="1"/>
    <xf numFmtId="0" fontId="1" fillId="0" borderId="0" xfId="2" applyFont="1"/>
    <xf numFmtId="0" fontId="1" fillId="0" borderId="0" xfId="0" applyFont="1" applyFill="1"/>
    <xf numFmtId="165" fontId="1" fillId="0" borderId="0" xfId="1" applyNumberFormat="1" applyFont="1"/>
    <xf numFmtId="0" fontId="3" fillId="0" borderId="0" xfId="2" applyFont="1" applyAlignment="1">
      <alignment horizontal="left"/>
    </xf>
    <xf numFmtId="164" fontId="3" fillId="0" borderId="0" xfId="2" applyNumberFormat="1" applyFont="1" applyFill="1" applyAlignment="1">
      <alignment horizontal="left"/>
    </xf>
    <xf numFmtId="0" fontId="3" fillId="0" borderId="0" xfId="0" applyFont="1" applyFill="1"/>
    <xf numFmtId="0" fontId="0" fillId="0" borderId="0" xfId="0" applyFont="1"/>
    <xf numFmtId="166" fontId="1" fillId="0" borderId="0" xfId="1" applyNumberFormat="1" applyFont="1"/>
    <xf numFmtId="0" fontId="3" fillId="0" borderId="0" xfId="0" applyFont="1" applyFill="1" applyBorder="1"/>
    <xf numFmtId="166" fontId="3" fillId="0" borderId="0" xfId="1" applyNumberFormat="1" applyFont="1"/>
    <xf numFmtId="164" fontId="3" fillId="0" borderId="0" xfId="2" applyNumberFormat="1" applyFont="1" applyAlignment="1">
      <alignment horizontal="right"/>
    </xf>
  </cellXfs>
  <cellStyles count="3">
    <cellStyle name="Comma" xfId="1" builtinId="3"/>
    <cellStyle name="Normal" xfId="0" builtinId="0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"/>
  <sheetViews>
    <sheetView tabSelected="1" zoomScale="90" zoomScaleNormal="90" workbookViewId="0"/>
  </sheetViews>
  <sheetFormatPr defaultRowHeight="15" x14ac:dyDescent="0.25"/>
  <cols>
    <col min="1" max="1" width="13.5703125" style="4" bestFit="1" customWidth="1"/>
    <col min="2" max="2" width="15.140625" style="4" bestFit="1" customWidth="1"/>
    <col min="3" max="3" width="19.42578125" style="4" customWidth="1"/>
    <col min="4" max="4" width="26.28515625" style="4" customWidth="1"/>
    <col min="5" max="5" width="8.140625" style="4" customWidth="1"/>
    <col min="6" max="7" width="9.140625" style="4" customWidth="1"/>
    <col min="8" max="8" width="14.5703125" style="4" bestFit="1" customWidth="1"/>
    <col min="9" max="9" width="27.42578125" style="4" customWidth="1"/>
    <col min="10" max="11" width="9.7109375" style="4" customWidth="1"/>
    <col min="12" max="12" width="7.85546875" style="4" customWidth="1"/>
    <col min="13" max="13" width="6.42578125" style="4" customWidth="1"/>
    <col min="14" max="14" width="7.42578125" style="4" customWidth="1"/>
    <col min="15" max="15" width="9.28515625" style="4" customWidth="1"/>
    <col min="16" max="17" width="8.28515625" style="4" customWidth="1"/>
    <col min="18" max="18" width="9.28515625" style="4" customWidth="1"/>
    <col min="19" max="20" width="16.140625" style="4" bestFit="1" customWidth="1"/>
    <col min="21" max="22" width="8.42578125" style="4" bestFit="1" customWidth="1"/>
    <col min="23" max="23" width="9.28515625" style="4" customWidth="1"/>
    <col min="24" max="24" width="13.140625" style="4" bestFit="1" customWidth="1"/>
    <col min="25" max="25" width="10.42578125" style="4" customWidth="1"/>
    <col min="26" max="16384" width="9.140625" style="4"/>
  </cols>
  <sheetData>
    <row r="1" spans="1:26" x14ac:dyDescent="0.25">
      <c r="A1" s="6" t="s">
        <v>0</v>
      </c>
      <c r="B1" s="6" t="s">
        <v>1</v>
      </c>
      <c r="C1" s="6" t="s">
        <v>33</v>
      </c>
      <c r="D1" s="6" t="s">
        <v>32</v>
      </c>
      <c r="E1" s="6" t="s">
        <v>24</v>
      </c>
      <c r="F1" s="6" t="s">
        <v>2</v>
      </c>
      <c r="G1" s="6" t="s">
        <v>3</v>
      </c>
      <c r="H1" s="6" t="s">
        <v>4</v>
      </c>
      <c r="I1" s="6" t="s">
        <v>5</v>
      </c>
      <c r="J1" s="6" t="s">
        <v>6</v>
      </c>
      <c r="K1" s="6" t="s">
        <v>7</v>
      </c>
      <c r="L1" s="6" t="s">
        <v>8</v>
      </c>
      <c r="M1" s="6" t="s">
        <v>25</v>
      </c>
      <c r="N1" s="6" t="s">
        <v>26</v>
      </c>
      <c r="O1" s="6" t="s">
        <v>27</v>
      </c>
      <c r="P1" s="6" t="s">
        <v>9</v>
      </c>
      <c r="Q1" s="6" t="s">
        <v>28</v>
      </c>
      <c r="R1" s="6" t="s">
        <v>10</v>
      </c>
      <c r="S1" s="6" t="s">
        <v>11</v>
      </c>
      <c r="T1" s="6" t="s">
        <v>12</v>
      </c>
      <c r="U1" s="6" t="s">
        <v>13</v>
      </c>
      <c r="V1" s="6" t="s">
        <v>14</v>
      </c>
      <c r="W1" s="6" t="s">
        <v>29</v>
      </c>
      <c r="X1" s="6" t="s">
        <v>30</v>
      </c>
      <c r="Y1" s="6" t="s">
        <v>15</v>
      </c>
      <c r="Z1" s="7" t="s">
        <v>20</v>
      </c>
    </row>
    <row r="2" spans="1:26" s="2" customFormat="1" x14ac:dyDescent="0.25">
      <c r="A2" s="1">
        <v>42247</v>
      </c>
      <c r="B2" s="2" t="s">
        <v>62</v>
      </c>
      <c r="C2" s="13" t="s">
        <v>63</v>
      </c>
      <c r="D2" s="2" t="s">
        <v>127</v>
      </c>
      <c r="E2" s="18" t="s">
        <v>36</v>
      </c>
      <c r="F2" s="8" t="s">
        <v>16</v>
      </c>
      <c r="G2" s="8" t="s">
        <v>17</v>
      </c>
      <c r="H2" s="2" t="s">
        <v>125</v>
      </c>
      <c r="I2" s="8" t="s">
        <v>130</v>
      </c>
      <c r="J2" s="2" t="s">
        <v>17</v>
      </c>
      <c r="L2" s="9"/>
      <c r="O2" s="9" t="s">
        <v>128</v>
      </c>
      <c r="S2" s="19">
        <v>22882918908</v>
      </c>
      <c r="T2" s="19">
        <v>28927971631</v>
      </c>
      <c r="U2" s="19"/>
      <c r="V2" s="19"/>
      <c r="W2" s="21"/>
      <c r="X2" s="21"/>
      <c r="Y2" s="2" t="s">
        <v>37</v>
      </c>
    </row>
    <row r="3" spans="1:26" customFormat="1" x14ac:dyDescent="0.25">
      <c r="A3" s="1">
        <v>42248</v>
      </c>
      <c r="B3" s="5" t="s">
        <v>105</v>
      </c>
      <c r="C3" s="4" t="s">
        <v>106</v>
      </c>
      <c r="D3" s="5" t="s">
        <v>107</v>
      </c>
      <c r="E3" s="18" t="s">
        <v>36</v>
      </c>
      <c r="F3" s="8" t="s">
        <v>16</v>
      </c>
      <c r="G3" s="8" t="s">
        <v>17</v>
      </c>
      <c r="H3" s="9" t="s">
        <v>18</v>
      </c>
      <c r="I3" s="10" t="s">
        <v>48</v>
      </c>
      <c r="J3" s="8" t="s">
        <v>17</v>
      </c>
      <c r="K3" s="10">
        <v>0.2</v>
      </c>
      <c r="L3" s="10">
        <f t="shared" ref="L3:L11" si="0">K3*0.9</f>
        <v>0.18000000000000002</v>
      </c>
      <c r="M3" s="4"/>
      <c r="N3" s="4"/>
      <c r="O3" s="4"/>
      <c r="P3" s="4"/>
      <c r="Q3" s="4"/>
      <c r="R3" s="4"/>
      <c r="S3" s="19"/>
      <c r="T3" s="19"/>
      <c r="U3" s="4"/>
      <c r="V3" s="4"/>
      <c r="W3" s="4"/>
      <c r="X3" s="4"/>
      <c r="Y3" s="9" t="s">
        <v>19</v>
      </c>
      <c r="Z3" s="2"/>
    </row>
    <row r="4" spans="1:26" customFormat="1" x14ac:dyDescent="0.25">
      <c r="A4" s="1">
        <v>42250</v>
      </c>
      <c r="B4" s="5" t="s">
        <v>62</v>
      </c>
      <c r="C4" s="4" t="s">
        <v>63</v>
      </c>
      <c r="D4" s="5" t="s">
        <v>64</v>
      </c>
      <c r="E4" s="18" t="s">
        <v>36</v>
      </c>
      <c r="F4" s="8" t="s">
        <v>16</v>
      </c>
      <c r="G4" s="8" t="s">
        <v>17</v>
      </c>
      <c r="H4" s="9" t="s">
        <v>18</v>
      </c>
      <c r="I4" s="10" t="s">
        <v>100</v>
      </c>
      <c r="J4" s="8" t="s">
        <v>17</v>
      </c>
      <c r="K4" s="10">
        <v>0.25</v>
      </c>
      <c r="L4" s="10">
        <f t="shared" si="0"/>
        <v>0.22500000000000001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9" t="s">
        <v>37</v>
      </c>
      <c r="Z4" s="2"/>
    </row>
    <row r="5" spans="1:26" customFormat="1" x14ac:dyDescent="0.25">
      <c r="A5" s="1">
        <v>42254</v>
      </c>
      <c r="B5" s="4" t="s">
        <v>108</v>
      </c>
      <c r="C5" s="4" t="s">
        <v>109</v>
      </c>
      <c r="D5" s="4" t="s">
        <v>110</v>
      </c>
      <c r="E5" s="18" t="s">
        <v>36</v>
      </c>
      <c r="F5" s="8" t="s">
        <v>16</v>
      </c>
      <c r="G5" s="8" t="s">
        <v>17</v>
      </c>
      <c r="H5" s="9" t="s">
        <v>18</v>
      </c>
      <c r="I5" s="10" t="s">
        <v>61</v>
      </c>
      <c r="J5" s="8" t="s">
        <v>17</v>
      </c>
      <c r="K5" s="10">
        <v>0.45</v>
      </c>
      <c r="L5" s="10">
        <f t="shared" si="0"/>
        <v>0.40500000000000003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9" t="s">
        <v>49</v>
      </c>
      <c r="Z5" s="2"/>
    </row>
    <row r="6" spans="1:26" customFormat="1" x14ac:dyDescent="0.25">
      <c r="A6" s="1">
        <v>42255</v>
      </c>
      <c r="B6" s="5" t="s">
        <v>41</v>
      </c>
      <c r="C6" s="4" t="s">
        <v>42</v>
      </c>
      <c r="D6" s="5" t="s">
        <v>43</v>
      </c>
      <c r="E6" s="18" t="s">
        <v>36</v>
      </c>
      <c r="F6" s="8" t="s">
        <v>16</v>
      </c>
      <c r="G6" s="8" t="s">
        <v>17</v>
      </c>
      <c r="H6" s="9" t="s">
        <v>18</v>
      </c>
      <c r="I6" s="10" t="s">
        <v>100</v>
      </c>
      <c r="J6" s="8" t="s">
        <v>17</v>
      </c>
      <c r="K6" s="10">
        <v>0.25</v>
      </c>
      <c r="L6" s="10">
        <f t="shared" si="0"/>
        <v>0.22500000000000001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9" t="s">
        <v>37</v>
      </c>
      <c r="Z6" s="2"/>
    </row>
    <row r="7" spans="1:26" customFormat="1" x14ac:dyDescent="0.25">
      <c r="A7" s="1">
        <v>42257</v>
      </c>
      <c r="B7" s="2" t="s">
        <v>55</v>
      </c>
      <c r="C7" s="4" t="s">
        <v>56</v>
      </c>
      <c r="D7" s="2" t="s">
        <v>57</v>
      </c>
      <c r="E7" s="18" t="s">
        <v>36</v>
      </c>
      <c r="F7" s="8" t="s">
        <v>16</v>
      </c>
      <c r="G7" s="8" t="s">
        <v>17</v>
      </c>
      <c r="H7" s="8" t="s">
        <v>18</v>
      </c>
      <c r="I7" s="15" t="s">
        <v>53</v>
      </c>
      <c r="J7" s="8" t="s">
        <v>17</v>
      </c>
      <c r="K7" s="10">
        <v>0.2</v>
      </c>
      <c r="L7" s="15">
        <f t="shared" si="0"/>
        <v>0.18000000000000002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12" t="s">
        <v>37</v>
      </c>
      <c r="Z7" s="12"/>
    </row>
    <row r="8" spans="1:26" customFormat="1" x14ac:dyDescent="0.25">
      <c r="A8" s="1">
        <v>42261</v>
      </c>
      <c r="B8" s="2" t="s">
        <v>111</v>
      </c>
      <c r="C8" s="4" t="s">
        <v>112</v>
      </c>
      <c r="D8" s="2" t="s">
        <v>113</v>
      </c>
      <c r="E8" s="18" t="s">
        <v>36</v>
      </c>
      <c r="F8" s="8" t="s">
        <v>16</v>
      </c>
      <c r="G8" s="8" t="s">
        <v>17</v>
      </c>
      <c r="H8" s="9" t="s">
        <v>18</v>
      </c>
      <c r="I8" s="10" t="s">
        <v>67</v>
      </c>
      <c r="J8" s="8" t="s">
        <v>17</v>
      </c>
      <c r="K8" s="10">
        <v>0.05</v>
      </c>
      <c r="L8" s="10">
        <f t="shared" si="0"/>
        <v>4.5000000000000005E-2</v>
      </c>
      <c r="M8" s="2"/>
      <c r="N8" s="2"/>
      <c r="O8" s="2"/>
      <c r="P8" s="2"/>
      <c r="Q8" s="2"/>
      <c r="R8" s="2"/>
      <c r="S8" s="3"/>
      <c r="T8" s="3"/>
      <c r="U8" s="2"/>
      <c r="V8" s="2"/>
      <c r="W8" s="2"/>
      <c r="X8" s="2"/>
      <c r="Y8" s="8" t="s">
        <v>47</v>
      </c>
      <c r="Z8" s="2"/>
    </row>
    <row r="9" spans="1:26" customFormat="1" x14ac:dyDescent="0.25">
      <c r="A9" s="1">
        <v>42261</v>
      </c>
      <c r="B9" s="5" t="s">
        <v>50</v>
      </c>
      <c r="C9" s="4" t="s">
        <v>51</v>
      </c>
      <c r="D9" s="5" t="s">
        <v>52</v>
      </c>
      <c r="E9" s="18" t="s">
        <v>36</v>
      </c>
      <c r="F9" s="8" t="s">
        <v>16</v>
      </c>
      <c r="G9" s="8" t="s">
        <v>17</v>
      </c>
      <c r="H9" s="9" t="s">
        <v>18</v>
      </c>
      <c r="I9" s="10" t="s">
        <v>114</v>
      </c>
      <c r="J9" s="8" t="s">
        <v>17</v>
      </c>
      <c r="K9" s="10">
        <v>0.61</v>
      </c>
      <c r="L9" s="10">
        <f t="shared" si="0"/>
        <v>0.54900000000000004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9" t="s">
        <v>37</v>
      </c>
      <c r="Z9" s="4"/>
    </row>
    <row r="10" spans="1:26" customFormat="1" x14ac:dyDescent="0.25">
      <c r="A10" s="1">
        <v>42275</v>
      </c>
      <c r="B10" s="2" t="s">
        <v>115</v>
      </c>
      <c r="C10" s="4" t="s">
        <v>116</v>
      </c>
      <c r="D10" s="2" t="s">
        <v>117</v>
      </c>
      <c r="E10" s="18" t="s">
        <v>36</v>
      </c>
      <c r="F10" s="8" t="s">
        <v>16</v>
      </c>
      <c r="G10" s="8" t="s">
        <v>17</v>
      </c>
      <c r="H10" s="9" t="s">
        <v>18</v>
      </c>
      <c r="I10" s="10" t="s">
        <v>118</v>
      </c>
      <c r="J10" s="8" t="s">
        <v>17</v>
      </c>
      <c r="K10" s="10">
        <v>0.04</v>
      </c>
      <c r="L10" s="10">
        <f t="shared" si="0"/>
        <v>3.6000000000000004E-2</v>
      </c>
      <c r="M10" s="2"/>
      <c r="N10" s="2"/>
      <c r="O10" s="2"/>
      <c r="P10" s="2"/>
      <c r="Q10" s="2"/>
      <c r="R10" s="2"/>
      <c r="S10" s="3"/>
      <c r="T10" s="3"/>
      <c r="U10" s="2"/>
      <c r="V10" s="2"/>
      <c r="W10" s="2"/>
      <c r="X10" s="2"/>
      <c r="Y10" s="8" t="s">
        <v>19</v>
      </c>
      <c r="Z10" s="18"/>
    </row>
    <row r="11" spans="1:26" customFormat="1" x14ac:dyDescent="0.25">
      <c r="A11" s="1">
        <v>42275</v>
      </c>
      <c r="B11" s="5" t="s">
        <v>119</v>
      </c>
      <c r="C11" s="4" t="s">
        <v>120</v>
      </c>
      <c r="D11" s="5" t="s">
        <v>121</v>
      </c>
      <c r="E11" s="18" t="s">
        <v>36</v>
      </c>
      <c r="F11" s="8" t="s">
        <v>16</v>
      </c>
      <c r="G11" s="8" t="s">
        <v>17</v>
      </c>
      <c r="H11" s="9" t="s">
        <v>18</v>
      </c>
      <c r="I11" s="10" t="s">
        <v>68</v>
      </c>
      <c r="J11" s="8" t="s">
        <v>17</v>
      </c>
      <c r="K11" s="10">
        <v>1</v>
      </c>
      <c r="L11" s="10">
        <f t="shared" si="0"/>
        <v>0.9</v>
      </c>
      <c r="M11" s="2"/>
      <c r="N11" s="2"/>
      <c r="O11" s="2"/>
      <c r="P11" s="2"/>
      <c r="Q11" s="2"/>
      <c r="R11" s="2"/>
      <c r="S11" s="3"/>
      <c r="T11" s="3"/>
      <c r="U11" s="2"/>
      <c r="V11" s="2"/>
      <c r="W11" s="2"/>
      <c r="X11" s="2"/>
      <c r="Y11" s="8" t="s">
        <v>47</v>
      </c>
      <c r="Z11" s="4"/>
    </row>
  </sheetData>
  <sortState ref="A2:Z46">
    <sortCondition ref="A2:A46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zoomScale="90" zoomScaleNormal="90" workbookViewId="0"/>
  </sheetViews>
  <sheetFormatPr defaultRowHeight="15" x14ac:dyDescent="0.25"/>
  <cols>
    <col min="1" max="1" width="14.28515625" style="4" bestFit="1" customWidth="1"/>
    <col min="2" max="2" width="15.85546875" style="4" bestFit="1" customWidth="1"/>
    <col min="3" max="3" width="19.85546875" style="4" bestFit="1" customWidth="1"/>
    <col min="4" max="4" width="25.28515625" style="4" bestFit="1" customWidth="1"/>
    <col min="5" max="5" width="9.7109375" style="4" bestFit="1" customWidth="1"/>
    <col min="6" max="6" width="22.7109375" style="4" bestFit="1" customWidth="1"/>
    <col min="7" max="7" width="13.42578125" style="4" bestFit="1" customWidth="1"/>
    <col min="8" max="8" width="13.28515625" style="4" bestFit="1" customWidth="1"/>
    <col min="9" max="9" width="19.7109375" style="4" bestFit="1" customWidth="1"/>
    <col min="10" max="10" width="15" style="4" bestFit="1" customWidth="1"/>
    <col min="11" max="11" width="36.85546875" style="4" bestFit="1" customWidth="1"/>
    <col min="12" max="12" width="14.28515625" style="4" bestFit="1" customWidth="1"/>
    <col min="13" max="13" width="11.5703125" style="4" bestFit="1" customWidth="1"/>
    <col min="14" max="16384" width="9.140625" style="4"/>
  </cols>
  <sheetData>
    <row r="1" spans="1:13" x14ac:dyDescent="0.25">
      <c r="A1" s="6" t="s">
        <v>0</v>
      </c>
      <c r="B1" s="6" t="s">
        <v>1</v>
      </c>
      <c r="C1" s="6" t="s">
        <v>33</v>
      </c>
      <c r="D1" s="6" t="s">
        <v>32</v>
      </c>
      <c r="E1" s="6" t="s">
        <v>2</v>
      </c>
      <c r="F1" s="6" t="s">
        <v>21</v>
      </c>
      <c r="G1" s="6" t="s">
        <v>4</v>
      </c>
      <c r="H1" s="6" t="s">
        <v>5</v>
      </c>
      <c r="I1" s="6" t="s">
        <v>34</v>
      </c>
      <c r="J1" s="6" t="s">
        <v>31</v>
      </c>
      <c r="K1" s="6" t="s">
        <v>35</v>
      </c>
      <c r="L1" s="6" t="s">
        <v>22</v>
      </c>
      <c r="M1" s="6" t="s">
        <v>23</v>
      </c>
    </row>
    <row r="2" spans="1:13" x14ac:dyDescent="0.25">
      <c r="A2" s="22">
        <v>42206</v>
      </c>
      <c r="B2" s="4" t="s">
        <v>122</v>
      </c>
      <c r="C2" s="4" t="s">
        <v>123</v>
      </c>
      <c r="D2" s="4" t="s">
        <v>133</v>
      </c>
      <c r="E2" s="5" t="s">
        <v>16</v>
      </c>
      <c r="F2" s="8" t="s">
        <v>131</v>
      </c>
      <c r="G2" s="4" t="s">
        <v>132</v>
      </c>
      <c r="K2" s="4" t="s">
        <v>124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zoomScale="90" zoomScaleNormal="90"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customWidth="1"/>
    <col min="2" max="2" width="16.28515625" bestFit="1" customWidth="1"/>
    <col min="3" max="3" width="20.140625" bestFit="1" customWidth="1"/>
    <col min="4" max="4" width="29.5703125" customWidth="1"/>
    <col min="19" max="19" width="17.28515625" bestFit="1" customWidth="1"/>
    <col min="20" max="20" width="18.85546875" bestFit="1" customWidth="1"/>
  </cols>
  <sheetData>
    <row r="1" spans="1:26" s="11" customFormat="1" x14ac:dyDescent="0.25">
      <c r="A1" s="11" t="s">
        <v>0</v>
      </c>
      <c r="B1" s="11" t="s">
        <v>1</v>
      </c>
      <c r="C1" s="11" t="s">
        <v>33</v>
      </c>
      <c r="D1" s="11" t="s">
        <v>32</v>
      </c>
      <c r="E1" s="11" t="s">
        <v>24</v>
      </c>
      <c r="F1" s="11" t="s">
        <v>2</v>
      </c>
      <c r="G1" s="11" t="s">
        <v>3</v>
      </c>
      <c r="H1" s="11" t="s">
        <v>4</v>
      </c>
      <c r="I1" s="11" t="s">
        <v>5</v>
      </c>
      <c r="J1" s="11" t="s">
        <v>6</v>
      </c>
      <c r="K1" s="11" t="s">
        <v>7</v>
      </c>
      <c r="L1" s="11" t="s">
        <v>8</v>
      </c>
      <c r="M1" s="11" t="s">
        <v>25</v>
      </c>
      <c r="N1" s="11" t="s">
        <v>26</v>
      </c>
      <c r="O1" s="11" t="s">
        <v>27</v>
      </c>
      <c r="P1" s="11" t="s">
        <v>9</v>
      </c>
      <c r="Q1" s="11" t="s">
        <v>28</v>
      </c>
      <c r="R1" s="11" t="s">
        <v>10</v>
      </c>
      <c r="S1" s="11" t="s">
        <v>11</v>
      </c>
      <c r="T1" s="11" t="s">
        <v>12</v>
      </c>
      <c r="U1" s="11" t="s">
        <v>13</v>
      </c>
      <c r="V1" s="11" t="s">
        <v>14</v>
      </c>
      <c r="W1" s="11" t="s">
        <v>29</v>
      </c>
      <c r="X1" s="11" t="s">
        <v>30</v>
      </c>
      <c r="Y1" s="11" t="s">
        <v>15</v>
      </c>
      <c r="Z1" s="11" t="s">
        <v>20</v>
      </c>
    </row>
    <row r="2" spans="1:26" s="2" customFormat="1" x14ac:dyDescent="0.25">
      <c r="A2" s="1">
        <v>42219</v>
      </c>
      <c r="B2" s="2" t="s">
        <v>55</v>
      </c>
      <c r="C2" s="13" t="s">
        <v>56</v>
      </c>
      <c r="D2" s="2" t="s">
        <v>57</v>
      </c>
      <c r="E2" s="18" t="s">
        <v>36</v>
      </c>
      <c r="F2" s="8" t="s">
        <v>16</v>
      </c>
      <c r="G2" s="8" t="s">
        <v>17</v>
      </c>
      <c r="H2" s="2" t="s">
        <v>125</v>
      </c>
      <c r="I2" s="2" t="s">
        <v>129</v>
      </c>
      <c r="J2" s="9" t="s">
        <v>17</v>
      </c>
      <c r="O2" s="2" t="s">
        <v>126</v>
      </c>
      <c r="S2" s="21">
        <v>32981387566</v>
      </c>
      <c r="T2" s="21">
        <v>36279526322</v>
      </c>
      <c r="U2" s="21"/>
      <c r="V2" s="21"/>
      <c r="Y2" s="2" t="s">
        <v>37</v>
      </c>
    </row>
    <row r="3" spans="1:26" x14ac:dyDescent="0.25">
      <c r="A3" s="1">
        <v>42219</v>
      </c>
      <c r="B3" s="4" t="s">
        <v>69</v>
      </c>
      <c r="C3" s="4" t="s">
        <v>70</v>
      </c>
      <c r="D3" s="18" t="s">
        <v>134</v>
      </c>
      <c r="E3" s="18" t="s">
        <v>36</v>
      </c>
      <c r="F3" s="8" t="s">
        <v>16</v>
      </c>
      <c r="G3" s="8" t="s">
        <v>17</v>
      </c>
      <c r="H3" s="8" t="s">
        <v>54</v>
      </c>
      <c r="I3" s="15" t="s">
        <v>71</v>
      </c>
      <c r="J3" s="8" t="s">
        <v>17</v>
      </c>
      <c r="K3" s="10"/>
      <c r="L3" s="10"/>
      <c r="M3" s="2">
        <v>1</v>
      </c>
      <c r="N3" s="2">
        <v>1.2</v>
      </c>
      <c r="O3" s="2"/>
      <c r="P3" s="2"/>
      <c r="Q3" s="2"/>
      <c r="R3" s="4"/>
      <c r="S3" s="14">
        <v>504000000</v>
      </c>
      <c r="T3" s="14">
        <v>604800000</v>
      </c>
      <c r="U3" s="4"/>
      <c r="V3" s="4"/>
      <c r="W3" s="4"/>
      <c r="X3" s="4"/>
      <c r="Y3" s="12" t="s">
        <v>49</v>
      </c>
      <c r="Z3" s="4"/>
    </row>
    <row r="4" spans="1:26" x14ac:dyDescent="0.25">
      <c r="A4" s="1">
        <v>42221</v>
      </c>
      <c r="B4" s="2" t="s">
        <v>72</v>
      </c>
      <c r="C4" s="4" t="s">
        <v>73</v>
      </c>
      <c r="D4" s="2" t="s">
        <v>74</v>
      </c>
      <c r="E4" s="18" t="s">
        <v>36</v>
      </c>
      <c r="F4" s="8" t="s">
        <v>16</v>
      </c>
      <c r="G4" s="8" t="s">
        <v>17</v>
      </c>
      <c r="H4" s="9" t="s">
        <v>18</v>
      </c>
      <c r="I4" s="10" t="s">
        <v>65</v>
      </c>
      <c r="J4" s="8" t="s">
        <v>17</v>
      </c>
      <c r="K4" s="10">
        <v>0.35</v>
      </c>
      <c r="L4" s="10">
        <f t="shared" ref="L4:L14" si="0">K4*0.9</f>
        <v>0.315</v>
      </c>
      <c r="M4" s="2"/>
      <c r="N4" s="2"/>
      <c r="O4" s="2"/>
      <c r="P4" s="2"/>
      <c r="Q4" s="2"/>
      <c r="R4" s="2"/>
      <c r="S4" s="3"/>
      <c r="T4" s="3"/>
      <c r="U4" s="2"/>
      <c r="V4" s="2"/>
      <c r="W4" s="2"/>
      <c r="X4" s="2"/>
      <c r="Y4" s="8" t="s">
        <v>47</v>
      </c>
      <c r="Z4" s="2"/>
    </row>
    <row r="5" spans="1:26" s="2" customFormat="1" x14ac:dyDescent="0.25">
      <c r="A5" s="16">
        <v>42221</v>
      </c>
      <c r="B5" s="20" t="s">
        <v>75</v>
      </c>
      <c r="C5" s="20" t="s">
        <v>76</v>
      </c>
      <c r="D5" s="20" t="s">
        <v>77</v>
      </c>
      <c r="E5" s="20" t="s">
        <v>36</v>
      </c>
      <c r="F5" s="9" t="s">
        <v>16</v>
      </c>
      <c r="G5" s="9" t="s">
        <v>17</v>
      </c>
      <c r="H5" s="9" t="s">
        <v>18</v>
      </c>
      <c r="I5" s="10" t="s">
        <v>60</v>
      </c>
      <c r="J5" s="9" t="s">
        <v>17</v>
      </c>
      <c r="K5" s="10">
        <v>0.02</v>
      </c>
      <c r="L5" s="10">
        <f t="shared" si="0"/>
        <v>1.8000000000000002E-2</v>
      </c>
      <c r="Y5" s="8" t="s">
        <v>47</v>
      </c>
    </row>
    <row r="6" spans="1:26" x14ac:dyDescent="0.25">
      <c r="A6" s="16">
        <v>42226</v>
      </c>
      <c r="B6" s="17" t="s">
        <v>78</v>
      </c>
      <c r="C6" s="4" t="s">
        <v>79</v>
      </c>
      <c r="D6" s="17" t="s">
        <v>80</v>
      </c>
      <c r="E6" s="18" t="s">
        <v>36</v>
      </c>
      <c r="F6" s="9" t="s">
        <v>16</v>
      </c>
      <c r="G6" s="9" t="s">
        <v>17</v>
      </c>
      <c r="H6" s="9" t="s">
        <v>18</v>
      </c>
      <c r="I6" s="10" t="s">
        <v>81</v>
      </c>
      <c r="J6" s="9" t="s">
        <v>17</v>
      </c>
      <c r="K6" s="10">
        <v>0.5</v>
      </c>
      <c r="L6" s="10">
        <f t="shared" si="0"/>
        <v>0.45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12" t="s">
        <v>47</v>
      </c>
      <c r="Z6" s="4"/>
    </row>
    <row r="7" spans="1:26" x14ac:dyDescent="0.25">
      <c r="A7" s="16">
        <v>42226</v>
      </c>
      <c r="B7" s="2" t="s">
        <v>82</v>
      </c>
      <c r="C7" s="4" t="s">
        <v>83</v>
      </c>
      <c r="D7" s="2" t="s">
        <v>84</v>
      </c>
      <c r="E7" s="18" t="s">
        <v>36</v>
      </c>
      <c r="F7" s="9" t="s">
        <v>16</v>
      </c>
      <c r="G7" s="9" t="s">
        <v>17</v>
      </c>
      <c r="H7" s="9" t="s">
        <v>18</v>
      </c>
      <c r="I7" s="10" t="s">
        <v>85</v>
      </c>
      <c r="J7" s="9" t="s">
        <v>17</v>
      </c>
      <c r="K7" s="10">
        <v>0.04</v>
      </c>
      <c r="L7" s="10">
        <f t="shared" si="0"/>
        <v>3.6000000000000004E-2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8" t="s">
        <v>19</v>
      </c>
      <c r="Z7" s="2"/>
    </row>
    <row r="8" spans="1:26" x14ac:dyDescent="0.25">
      <c r="A8" s="1">
        <v>42226</v>
      </c>
      <c r="B8" s="2" t="s">
        <v>86</v>
      </c>
      <c r="C8" s="4" t="s">
        <v>87</v>
      </c>
      <c r="D8" s="2" t="s">
        <v>88</v>
      </c>
      <c r="E8" s="18" t="s">
        <v>36</v>
      </c>
      <c r="F8" s="8" t="s">
        <v>16</v>
      </c>
      <c r="G8" s="8" t="s">
        <v>17</v>
      </c>
      <c r="H8" s="9" t="s">
        <v>18</v>
      </c>
      <c r="I8" s="10" t="s">
        <v>89</v>
      </c>
      <c r="J8" s="8" t="s">
        <v>17</v>
      </c>
      <c r="K8" s="10">
        <v>0.02</v>
      </c>
      <c r="L8" s="10">
        <f t="shared" si="0"/>
        <v>1.8000000000000002E-2</v>
      </c>
      <c r="M8" s="2"/>
      <c r="N8" s="2"/>
      <c r="O8" s="2"/>
      <c r="P8" s="2"/>
      <c r="Q8" s="2"/>
      <c r="R8" s="2"/>
      <c r="S8" s="3"/>
      <c r="T8" s="3"/>
      <c r="U8" s="2"/>
      <c r="V8" s="2"/>
      <c r="W8" s="2"/>
      <c r="X8" s="2"/>
      <c r="Y8" s="8" t="s">
        <v>19</v>
      </c>
      <c r="Z8" s="2"/>
    </row>
    <row r="9" spans="1:26" x14ac:dyDescent="0.25">
      <c r="A9" s="1">
        <v>42226</v>
      </c>
      <c r="B9" s="2" t="s">
        <v>90</v>
      </c>
      <c r="C9" s="4" t="s">
        <v>91</v>
      </c>
      <c r="D9" s="2" t="s">
        <v>92</v>
      </c>
      <c r="E9" s="18" t="s">
        <v>36</v>
      </c>
      <c r="F9" s="8" t="s">
        <v>16</v>
      </c>
      <c r="G9" s="8" t="s">
        <v>17</v>
      </c>
      <c r="H9" s="9" t="s">
        <v>18</v>
      </c>
      <c r="I9" s="10" t="s">
        <v>93</v>
      </c>
      <c r="J9" s="8" t="s">
        <v>17</v>
      </c>
      <c r="K9" s="10">
        <v>2.1</v>
      </c>
      <c r="L9" s="10">
        <f t="shared" si="0"/>
        <v>1.8900000000000001</v>
      </c>
      <c r="M9" s="2"/>
      <c r="N9" s="2"/>
      <c r="O9" s="2"/>
      <c r="P9" s="2"/>
      <c r="Q9" s="2"/>
      <c r="R9" s="2"/>
      <c r="S9" s="3"/>
      <c r="T9" s="3"/>
      <c r="U9" s="2"/>
      <c r="V9" s="2"/>
      <c r="W9" s="2"/>
      <c r="X9" s="2"/>
      <c r="Y9" s="12" t="s">
        <v>37</v>
      </c>
      <c r="Z9" s="2"/>
    </row>
    <row r="10" spans="1:26" x14ac:dyDescent="0.25">
      <c r="A10" s="1">
        <v>42226</v>
      </c>
      <c r="B10" s="2" t="s">
        <v>94</v>
      </c>
      <c r="C10" s="4" t="s">
        <v>95</v>
      </c>
      <c r="D10" s="2" t="s">
        <v>96</v>
      </c>
      <c r="E10" s="18" t="s">
        <v>36</v>
      </c>
      <c r="F10" s="8" t="s">
        <v>16</v>
      </c>
      <c r="G10" s="8" t="s">
        <v>17</v>
      </c>
      <c r="H10" s="9" t="s">
        <v>18</v>
      </c>
      <c r="I10" s="10" t="s">
        <v>66</v>
      </c>
      <c r="J10" s="8" t="s">
        <v>17</v>
      </c>
      <c r="K10" s="10">
        <v>0.3</v>
      </c>
      <c r="L10" s="10">
        <f t="shared" si="0"/>
        <v>0.27</v>
      </c>
      <c r="M10" s="2"/>
      <c r="N10" s="2"/>
      <c r="O10" s="2"/>
      <c r="P10" s="2"/>
      <c r="Q10" s="2"/>
      <c r="R10" s="2"/>
      <c r="S10" s="3"/>
      <c r="T10" s="3"/>
      <c r="U10" s="2"/>
      <c r="V10" s="2"/>
      <c r="W10" s="2"/>
      <c r="X10" s="2"/>
      <c r="Y10" s="8" t="s">
        <v>19</v>
      </c>
      <c r="Z10" s="2"/>
    </row>
    <row r="11" spans="1:26" x14ac:dyDescent="0.25">
      <c r="A11" s="1">
        <v>42233</v>
      </c>
      <c r="B11" s="2" t="s">
        <v>58</v>
      </c>
      <c r="C11" s="4" t="s">
        <v>59</v>
      </c>
      <c r="D11" s="2" t="s">
        <v>97</v>
      </c>
      <c r="E11" s="18" t="s">
        <v>36</v>
      </c>
      <c r="F11" s="8" t="s">
        <v>16</v>
      </c>
      <c r="G11" s="8" t="s">
        <v>17</v>
      </c>
      <c r="H11" s="9" t="s">
        <v>18</v>
      </c>
      <c r="I11" s="10" t="s">
        <v>98</v>
      </c>
      <c r="J11" s="8" t="s">
        <v>17</v>
      </c>
      <c r="K11" s="10">
        <v>0.06</v>
      </c>
      <c r="L11" s="10">
        <f t="shared" si="0"/>
        <v>5.3999999999999999E-2</v>
      </c>
      <c r="M11" s="2"/>
      <c r="N11" s="2"/>
      <c r="O11" s="2"/>
      <c r="P11" s="2"/>
      <c r="Q11" s="2"/>
      <c r="R11" s="2"/>
      <c r="S11" s="3"/>
      <c r="T11" s="3"/>
      <c r="U11" s="2"/>
      <c r="V11" s="2"/>
      <c r="W11" s="2"/>
      <c r="X11" s="2"/>
      <c r="Y11" s="12" t="s">
        <v>47</v>
      </c>
      <c r="Z11" s="2"/>
    </row>
    <row r="12" spans="1:26" x14ac:dyDescent="0.25">
      <c r="A12" s="1">
        <v>42235</v>
      </c>
      <c r="B12" s="2" t="s">
        <v>44</v>
      </c>
      <c r="C12" s="4" t="s">
        <v>45</v>
      </c>
      <c r="D12" s="2" t="s">
        <v>46</v>
      </c>
      <c r="E12" s="18" t="s">
        <v>36</v>
      </c>
      <c r="F12" s="8" t="s">
        <v>16</v>
      </c>
      <c r="G12" s="8" t="s">
        <v>17</v>
      </c>
      <c r="H12" s="9" t="s">
        <v>18</v>
      </c>
      <c r="I12" s="10" t="s">
        <v>99</v>
      </c>
      <c r="J12" s="8" t="s">
        <v>17</v>
      </c>
      <c r="K12" s="10">
        <v>0.17</v>
      </c>
      <c r="L12" s="10">
        <f t="shared" si="0"/>
        <v>0.15300000000000002</v>
      </c>
      <c r="M12" s="2"/>
      <c r="N12" s="2"/>
      <c r="O12" s="2"/>
      <c r="P12" s="2"/>
      <c r="Q12" s="2"/>
      <c r="R12" s="2"/>
      <c r="S12" s="3"/>
      <c r="T12" s="3"/>
      <c r="U12" s="2"/>
      <c r="V12" s="2"/>
      <c r="W12" s="2"/>
      <c r="X12" s="2"/>
      <c r="Y12" s="8" t="s">
        <v>47</v>
      </c>
      <c r="Z12" s="2"/>
    </row>
    <row r="13" spans="1:26" x14ac:dyDescent="0.25">
      <c r="A13" s="1">
        <v>42240</v>
      </c>
      <c r="B13" s="5" t="s">
        <v>38</v>
      </c>
      <c r="C13" s="4" t="s">
        <v>39</v>
      </c>
      <c r="D13" s="5" t="s">
        <v>40</v>
      </c>
      <c r="E13" s="18" t="s">
        <v>36</v>
      </c>
      <c r="F13" s="8" t="s">
        <v>16</v>
      </c>
      <c r="G13" s="8" t="s">
        <v>17</v>
      </c>
      <c r="H13" s="9" t="s">
        <v>18</v>
      </c>
      <c r="I13" s="10" t="s">
        <v>100</v>
      </c>
      <c r="J13" s="8" t="s">
        <v>17</v>
      </c>
      <c r="K13" s="10">
        <v>0.25</v>
      </c>
      <c r="L13" s="10">
        <f t="shared" si="0"/>
        <v>0.22500000000000001</v>
      </c>
      <c r="M13" s="2"/>
      <c r="N13" s="2"/>
      <c r="O13" s="2"/>
      <c r="P13" s="2"/>
      <c r="Q13" s="2"/>
      <c r="R13" s="2"/>
      <c r="S13" s="3"/>
      <c r="T13" s="3"/>
      <c r="U13" s="2"/>
      <c r="V13" s="2"/>
      <c r="W13" s="2"/>
      <c r="X13" s="2"/>
      <c r="Y13" s="12" t="s">
        <v>37</v>
      </c>
      <c r="Z13" s="2"/>
    </row>
    <row r="14" spans="1:26" x14ac:dyDescent="0.25">
      <c r="A14" s="1">
        <v>42241</v>
      </c>
      <c r="B14" s="4" t="s">
        <v>101</v>
      </c>
      <c r="C14" s="4" t="s">
        <v>102</v>
      </c>
      <c r="D14" s="4" t="s">
        <v>103</v>
      </c>
      <c r="E14" s="18" t="s">
        <v>36</v>
      </c>
      <c r="F14" s="8" t="s">
        <v>16</v>
      </c>
      <c r="G14" s="8" t="s">
        <v>17</v>
      </c>
      <c r="H14" s="9" t="s">
        <v>18</v>
      </c>
      <c r="I14" s="10" t="s">
        <v>104</v>
      </c>
      <c r="J14" s="8" t="s">
        <v>17</v>
      </c>
      <c r="K14" s="10">
        <v>7.4999999999999997E-2</v>
      </c>
      <c r="L14" s="10">
        <f t="shared" si="0"/>
        <v>6.7500000000000004E-2</v>
      </c>
      <c r="M14" s="2"/>
      <c r="N14" s="2"/>
      <c r="O14" s="2"/>
      <c r="P14" s="2"/>
      <c r="Q14" s="2"/>
      <c r="R14" s="2"/>
      <c r="S14" s="3"/>
      <c r="T14" s="3"/>
      <c r="U14" s="2"/>
      <c r="V14" s="2"/>
      <c r="W14" s="2"/>
      <c r="X14" s="2"/>
      <c r="Y14" s="8" t="s">
        <v>49</v>
      </c>
      <c r="Z14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CEW_90</vt:lpstr>
      <vt:lpstr>Reference_Changes</vt:lpstr>
      <vt:lpstr>CEW_History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Markets</dc:creator>
  <cp:lastModifiedBy>Busoye</cp:lastModifiedBy>
  <dcterms:created xsi:type="dcterms:W3CDTF">2015-08-04T14:16:39Z</dcterms:created>
  <dcterms:modified xsi:type="dcterms:W3CDTF">2016-12-01T16:12:27Z</dcterms:modified>
</cp:coreProperties>
</file>